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S52" i="1"/>
  <c r="R52" i="1"/>
  <c r="Q52" i="1"/>
  <c r="R51" i="1"/>
  <c r="Q51" i="1"/>
  <c r="S51" i="1" s="1"/>
  <c r="Q47" i="1" l="1"/>
  <c r="S47" i="1" s="1"/>
  <c r="R47" i="1"/>
  <c r="Q48" i="1"/>
  <c r="S48" i="1" s="1"/>
  <c r="R48" i="1"/>
  <c r="Q49" i="1"/>
  <c r="S49" i="1" s="1"/>
  <c r="R49" i="1"/>
  <c r="Q50" i="1"/>
  <c r="S50" i="1" s="1"/>
  <c r="R50" i="1"/>
  <c r="Q53" i="1"/>
  <c r="S53" i="1" s="1"/>
  <c r="R53" i="1"/>
  <c r="Q44" i="1"/>
  <c r="S44" i="1" s="1"/>
  <c r="R44" i="1"/>
  <c r="Q45" i="1"/>
  <c r="S45" i="1" s="1"/>
  <c r="R45" i="1"/>
  <c r="Q46" i="1"/>
  <c r="S46" i="1" s="1"/>
  <c r="R46" i="1"/>
  <c r="Q41" i="1"/>
  <c r="S41" i="1" s="1"/>
  <c r="R41" i="1"/>
  <c r="Q42" i="1"/>
  <c r="S42" i="1" s="1"/>
  <c r="R42" i="1"/>
  <c r="Q43" i="1"/>
  <c r="S43" i="1" s="1"/>
  <c r="R43" i="1"/>
  <c r="Q38" i="1"/>
  <c r="S38" i="1" s="1"/>
  <c r="R38" i="1"/>
  <c r="Q39" i="1"/>
  <c r="S39" i="1" s="1"/>
  <c r="R39" i="1"/>
  <c r="Q40" i="1"/>
  <c r="S40" i="1" s="1"/>
  <c r="R40" i="1"/>
  <c r="Q36" i="1"/>
  <c r="S36" i="1" s="1"/>
  <c r="R36" i="1"/>
  <c r="Q37" i="1"/>
  <c r="S37" i="1" s="1"/>
  <c r="R37" i="1"/>
  <c r="Q34" i="1"/>
  <c r="S34" i="1" s="1"/>
  <c r="R34" i="1"/>
  <c r="Q35" i="1"/>
  <c r="R35" i="1"/>
  <c r="S35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H54" i="1" l="1"/>
  <c r="I54" i="1" l="1"/>
  <c r="J54" i="1"/>
  <c r="K54" i="1"/>
  <c r="L54" i="1"/>
  <c r="M54" i="1"/>
  <c r="N54" i="1"/>
  <c r="O54" i="1"/>
  <c r="R17" i="1" l="1"/>
  <c r="Q17" i="1"/>
  <c r="Q54" i="1" l="1"/>
  <c r="S17" i="1"/>
  <c r="S54" i="1" s="1"/>
  <c r="P54" i="1"/>
  <c r="R54" i="1"/>
</calcChain>
</file>

<file path=xl/sharedStrings.xml><?xml version="1.0" encoding="utf-8"?>
<sst xmlns="http://schemas.openxmlformats.org/spreadsheetml/2006/main" count="271" uniqueCount="131">
  <si>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</si>
  <si>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</si>
  <si>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</si>
  <si>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</si>
  <si>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</si>
  <si>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</si>
  <si>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</si>
  <si>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</si>
  <si>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</si>
  <si>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</si>
  <si>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</si>
  <si>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</si>
  <si>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</si>
  <si>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</si>
  <si>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</si>
  <si>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</si>
  <si>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</si>
  <si>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</si>
  <si>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</si>
  <si>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</si>
  <si>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</si>
  <si>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</si>
  <si>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</si>
  <si>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</si>
  <si>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</si>
  <si>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</si>
  <si>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</si>
  <si>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</si>
  <si>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</si>
  <si>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</si>
  <si>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</si>
  <si>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</si>
  <si>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</si>
  <si>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</si>
  <si>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</si>
  <si>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</si>
  <si>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</si>
  <si>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</si>
  <si>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</si>
  <si>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</si>
  <si>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</si>
  <si>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</si>
  <si>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</si>
  <si>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</si>
  <si>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</si>
  <si>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</si>
  <si>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</si>
  <si>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</si>
  <si>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</si>
  <si>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</si>
  <si>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</si>
  <si>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</si>
  <si>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</si>
  <si>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</si>
  <si>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</si>
  <si>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</si>
  <si>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</si>
  <si>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</si>
  <si>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</si>
  <si>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</si>
  <si>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</si>
  <si>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</si>
  <si>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</si>
  <si>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</si>
  <si>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</si>
  <si>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</si>
  <si>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</si>
  <si>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</si>
  <si>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</si>
  <si>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</si>
  <si>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</si>
  <si>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</si>
  <si>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</si>
  <si>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</si>
  <si>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</si>
  <si>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</si>
  <si>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</si>
  <si>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</si>
  <si>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052-S</t>
  </si>
  <si>
    <t xml:space="preserve">JOHANNY CABRERA ACEVEDO 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</si>
  <si>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</si>
  <si>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</si>
  <si>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</si>
  <si>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</si>
  <si>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</si>
  <si>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</si>
  <si>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</si>
  <si>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127-S</t>
  </si>
  <si>
    <t>YANCARLOS CABRERA MONTILLA</t>
  </si>
  <si>
    <t>SECCION DE TRANSPORTACION</t>
  </si>
  <si>
    <t>DESABOLLADOR Y PINTOR AUTOMOTRIZ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</si>
  <si>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</si>
  <si>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</si>
  <si>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</si>
  <si>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</si>
  <si>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</si>
  <si>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</si>
  <si>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</si>
  <si>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</si>
  <si>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</si>
  <si>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</si>
  <si>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</si>
  <si>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</si>
  <si>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</si>
  <si>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</si>
  <si>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</si>
  <si>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</si>
  <si>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</si>
  <si>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</si>
  <si>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</si>
  <si>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</si>
  <si>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</si>
  <si>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</si>
  <si>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</si>
  <si>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</si>
  <si>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</si>
  <si>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</si>
  <si>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</si>
  <si>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</si>
  <si>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</si>
  <si>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</si>
  <si>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</si>
  <si>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</si>
  <si>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</si>
  <si>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</si>
  <si>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Correspondiente al mes de diciembre del año 2021</t>
  </si>
  <si>
    <t>156-S</t>
  </si>
  <si>
    <t>JUAN DE JESUS AQUINO DE LA CRUZ</t>
  </si>
  <si>
    <t>157-S</t>
  </si>
  <si>
    <t>ANGEL VIDAL VIRCHE DE LA CRUZ</t>
  </si>
  <si>
    <t>Total de Servidores Públicos en Compesansación Militar: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</si>
</sst>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3927765</xdr:colOff>
      <xdr:row>5</xdr:row>
      <xdr:rowOff>35557</xdr:rowOff>
    </xdr:from>
    <xdr:to>
      <xdr:col>4</xdr:col>
      <xdr:colOff>121227</xdr:colOff>
      <xdr:row>11</xdr:row>
      <xdr:rowOff>266485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6265" y="918784"/>
          <a:ext cx="1700644" cy="191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showGridLines="0" tabSelected="1" view="pageBreakPreview" topLeftCell="B5" zoomScale="55" zoomScaleNormal="10" zoomScaleSheetLayoutView="55" workbookViewId="0">
      <selection activeCell="B53" sqref="B5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50"/>
      <c r="E8" s="50"/>
      <c r="F8" s="50"/>
      <c r="G8" s="50"/>
      <c r="H8" s="50"/>
      <c r="I8" s="50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1"/>
      <c r="E9" s="51"/>
      <c r="F9" s="51"/>
      <c r="G9" s="51"/>
      <c r="H9" s="51"/>
      <c r="I9" s="51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2"/>
      <c r="E10" s="52"/>
      <c r="F10" s="52"/>
      <c r="G10" s="52"/>
      <c r="H10" s="52"/>
      <c r="I10" s="52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8.5" x14ac:dyDescent="0.2">
      <c r="A12" s="53" t="s">
        <v>125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4" t="s">
        <v>1</v>
      </c>
      <c r="B14" s="47" t="s">
        <v>2</v>
      </c>
      <c r="C14" s="47" t="s">
        <v>3</v>
      </c>
      <c r="D14" s="47" t="s">
        <v>4</v>
      </c>
      <c r="E14" s="21"/>
      <c r="F14" s="47" t="s">
        <v>5</v>
      </c>
      <c r="G14" s="54" t="s">
        <v>6</v>
      </c>
      <c r="H14" s="57" t="s">
        <v>7</v>
      </c>
      <c r="I14" s="57" t="s">
        <v>8</v>
      </c>
      <c r="J14" s="60" t="s">
        <v>9</v>
      </c>
      <c r="K14" s="60"/>
      <c r="L14" s="60"/>
      <c r="M14" s="60"/>
      <c r="N14" s="60"/>
      <c r="O14" s="60"/>
      <c r="P14" s="61"/>
      <c r="Q14" s="62" t="s">
        <v>10</v>
      </c>
      <c r="R14" s="63"/>
      <c r="S14" s="44" t="s">
        <v>11</v>
      </c>
      <c r="T14" s="44" t="s">
        <v>12</v>
      </c>
    </row>
    <row r="15" spans="1:20" ht="47.25" customHeight="1" thickBot="1" x14ac:dyDescent="0.25">
      <c r="A15" s="45"/>
      <c r="B15" s="48"/>
      <c r="C15" s="48"/>
      <c r="D15" s="48"/>
      <c r="E15" s="22" t="s">
        <v>13</v>
      </c>
      <c r="F15" s="48"/>
      <c r="G15" s="55"/>
      <c r="H15" s="58"/>
      <c r="I15" s="58"/>
      <c r="J15" s="64" t="s">
        <v>14</v>
      </c>
      <c r="K15" s="64"/>
      <c r="L15" s="58" t="s">
        <v>15</v>
      </c>
      <c r="M15" s="65" t="s">
        <v>16</v>
      </c>
      <c r="N15" s="64"/>
      <c r="O15" s="66" t="s">
        <v>17</v>
      </c>
      <c r="P15" s="67" t="s">
        <v>18</v>
      </c>
      <c r="Q15" s="69" t="s">
        <v>19</v>
      </c>
      <c r="R15" s="71" t="s">
        <v>20</v>
      </c>
      <c r="S15" s="45"/>
      <c r="T15" s="45"/>
    </row>
    <row r="16" spans="1:20" ht="39" customHeight="1" thickBot="1" x14ac:dyDescent="0.25">
      <c r="A16" s="46"/>
      <c r="B16" s="49"/>
      <c r="C16" s="49"/>
      <c r="D16" s="49"/>
      <c r="E16" s="7" t="s">
        <v>21</v>
      </c>
      <c r="F16" s="49"/>
      <c r="G16" s="56"/>
      <c r="H16" s="59"/>
      <c r="I16" s="59"/>
      <c r="J16" s="8" t="s">
        <v>22</v>
      </c>
      <c r="K16" s="20" t="s">
        <v>23</v>
      </c>
      <c r="L16" s="59"/>
      <c r="M16" s="8" t="s">
        <v>24</v>
      </c>
      <c r="N16" s="20" t="s">
        <v>25</v>
      </c>
      <c r="O16" s="59"/>
      <c r="P16" s="68"/>
      <c r="Q16" s="70"/>
      <c r="R16" s="72"/>
      <c r="S16" s="46"/>
      <c r="T16" s="45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53" si="0">+H17+I17+J17+K17+L17+M17+N17+O17+P17</f>
        <v>8582.94</v>
      </c>
      <c r="R17" s="28">
        <f t="shared" ref="R17:R53" si="1">K17+L17+N17</f>
        <v>0</v>
      </c>
      <c r="S17" s="9">
        <f t="shared" ref="S17:S53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78</v>
      </c>
      <c r="B35" s="35" t="s">
        <v>79</v>
      </c>
      <c r="C35" s="35" t="s">
        <v>80</v>
      </c>
      <c r="D35" s="35" t="s">
        <v>29</v>
      </c>
      <c r="E35" s="35" t="s">
        <v>45</v>
      </c>
      <c r="F35" s="36" t="s">
        <v>40</v>
      </c>
      <c r="G35" s="37">
        <v>20000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4" t="s">
        <v>35</v>
      </c>
    </row>
    <row r="36" spans="1:20" s="10" customFormat="1" ht="42" customHeight="1" x14ac:dyDescent="0.45">
      <c r="A36" s="34" t="s">
        <v>81</v>
      </c>
      <c r="B36" s="35" t="s">
        <v>82</v>
      </c>
      <c r="C36" s="35" t="s">
        <v>80</v>
      </c>
      <c r="D36" s="35" t="s">
        <v>83</v>
      </c>
      <c r="E36" s="35" t="s">
        <v>30</v>
      </c>
      <c r="F36" s="36" t="s">
        <v>40</v>
      </c>
      <c r="G36" s="37">
        <v>6000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6000</v>
      </c>
      <c r="T36" s="34" t="s">
        <v>35</v>
      </c>
    </row>
    <row r="37" spans="1:20" s="10" customFormat="1" ht="42" customHeight="1" x14ac:dyDescent="0.45">
      <c r="A37" s="34" t="s">
        <v>84</v>
      </c>
      <c r="B37" s="35" t="s">
        <v>85</v>
      </c>
      <c r="C37" s="35" t="s">
        <v>80</v>
      </c>
      <c r="D37" s="35" t="s">
        <v>86</v>
      </c>
      <c r="E37" s="35" t="s">
        <v>30</v>
      </c>
      <c r="F37" s="36" t="s">
        <v>40</v>
      </c>
      <c r="G37" s="37">
        <v>7500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7500</v>
      </c>
      <c r="T37" s="34">
        <v>122</v>
      </c>
    </row>
    <row r="38" spans="1:20" s="10" customFormat="1" ht="42" customHeight="1" x14ac:dyDescent="0.45">
      <c r="A38" s="34" t="s">
        <v>87</v>
      </c>
      <c r="B38" s="35" t="s">
        <v>88</v>
      </c>
      <c r="C38" s="35" t="s">
        <v>89</v>
      </c>
      <c r="D38" s="35" t="s">
        <v>90</v>
      </c>
      <c r="E38" s="35" t="s">
        <v>30</v>
      </c>
      <c r="F38" s="36" t="s">
        <v>40</v>
      </c>
      <c r="G38" s="37">
        <v>11000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11000</v>
      </c>
      <c r="T38" s="34">
        <v>122</v>
      </c>
    </row>
    <row r="39" spans="1:20" s="10" customFormat="1" ht="42" customHeight="1" x14ac:dyDescent="0.45">
      <c r="A39" s="34" t="s">
        <v>91</v>
      </c>
      <c r="B39" s="35" t="s">
        <v>92</v>
      </c>
      <c r="C39" s="35" t="s">
        <v>89</v>
      </c>
      <c r="D39" s="35" t="s">
        <v>93</v>
      </c>
      <c r="E39" s="35" t="s">
        <v>30</v>
      </c>
      <c r="F39" s="36" t="s">
        <v>40</v>
      </c>
      <c r="G39" s="37">
        <v>8000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8000</v>
      </c>
      <c r="T39" s="34" t="s">
        <v>35</v>
      </c>
    </row>
    <row r="40" spans="1:20" s="10" customFormat="1" ht="42" customHeight="1" x14ac:dyDescent="0.45">
      <c r="A40" s="34" t="s">
        <v>94</v>
      </c>
      <c r="B40" s="35" t="s">
        <v>95</v>
      </c>
      <c r="C40" s="35" t="s">
        <v>89</v>
      </c>
      <c r="D40" s="35" t="s">
        <v>96</v>
      </c>
      <c r="E40" s="35" t="s">
        <v>30</v>
      </c>
      <c r="F40" s="36" t="s">
        <v>40</v>
      </c>
      <c r="G40" s="37">
        <v>14000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14000</v>
      </c>
      <c r="T40" s="34" t="s">
        <v>35</v>
      </c>
    </row>
    <row r="41" spans="1:20" s="10" customFormat="1" ht="42" customHeight="1" x14ac:dyDescent="0.45">
      <c r="A41" s="34" t="s">
        <v>97</v>
      </c>
      <c r="B41" s="35" t="s">
        <v>98</v>
      </c>
      <c r="C41" s="35" t="s">
        <v>49</v>
      </c>
      <c r="D41" s="35" t="s">
        <v>34</v>
      </c>
      <c r="E41" s="35" t="s">
        <v>30</v>
      </c>
      <c r="F41" s="36" t="s">
        <v>40</v>
      </c>
      <c r="G41" s="37">
        <v>18000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18000</v>
      </c>
      <c r="T41" s="34">
        <v>122</v>
      </c>
    </row>
    <row r="42" spans="1:20" s="10" customFormat="1" ht="42" customHeight="1" x14ac:dyDescent="0.45">
      <c r="A42" s="34" t="s">
        <v>99</v>
      </c>
      <c r="B42" s="35" t="s">
        <v>100</v>
      </c>
      <c r="C42" s="35" t="s">
        <v>49</v>
      </c>
      <c r="D42" s="35" t="s">
        <v>34</v>
      </c>
      <c r="E42" s="35" t="s">
        <v>30</v>
      </c>
      <c r="F42" s="36" t="s">
        <v>40</v>
      </c>
      <c r="G42" s="37">
        <v>20000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20000</v>
      </c>
      <c r="T42" s="34">
        <v>122</v>
      </c>
    </row>
    <row r="43" spans="1:20" s="10" customFormat="1" ht="42" customHeight="1" x14ac:dyDescent="0.45">
      <c r="A43" s="34" t="s">
        <v>101</v>
      </c>
      <c r="B43" s="41" t="s">
        <v>102</v>
      </c>
      <c r="C43" s="35" t="s">
        <v>49</v>
      </c>
      <c r="D43" s="41" t="s">
        <v>103</v>
      </c>
      <c r="E43" s="41" t="s">
        <v>30</v>
      </c>
      <c r="F43" s="36" t="s">
        <v>40</v>
      </c>
      <c r="G43" s="42">
        <v>30000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30000</v>
      </c>
      <c r="T43" s="34">
        <v>122</v>
      </c>
    </row>
    <row r="44" spans="1:20" s="10" customFormat="1" ht="42" customHeight="1" x14ac:dyDescent="0.45">
      <c r="A44" s="34" t="s">
        <v>104</v>
      </c>
      <c r="B44" s="41" t="s">
        <v>105</v>
      </c>
      <c r="C44" s="35" t="s">
        <v>49</v>
      </c>
      <c r="D44" s="41" t="s">
        <v>34</v>
      </c>
      <c r="E44" s="41" t="s">
        <v>30</v>
      </c>
      <c r="F44" s="36" t="s">
        <v>40</v>
      </c>
      <c r="G44" s="42">
        <v>10000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10000</v>
      </c>
      <c r="T44" s="34">
        <v>122</v>
      </c>
    </row>
    <row r="45" spans="1:20" s="10" customFormat="1" ht="42" customHeight="1" x14ac:dyDescent="0.45">
      <c r="A45" s="34" t="s">
        <v>106</v>
      </c>
      <c r="B45" s="35" t="s">
        <v>107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7000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0</v>
      </c>
      <c r="R45" s="28">
        <f t="shared" si="1"/>
        <v>0</v>
      </c>
      <c r="S45" s="9">
        <f t="shared" si="2"/>
        <v>7000</v>
      </c>
      <c r="T45" s="34">
        <v>122</v>
      </c>
    </row>
    <row r="46" spans="1:20" s="10" customFormat="1" ht="42" customHeight="1" x14ac:dyDescent="0.45">
      <c r="A46" s="34" t="s">
        <v>111</v>
      </c>
      <c r="B46" s="35" t="s">
        <v>112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7000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7000</v>
      </c>
      <c r="T46" s="34">
        <v>122</v>
      </c>
    </row>
    <row r="47" spans="1:20" s="10" customFormat="1" ht="42" customHeight="1" x14ac:dyDescent="0.45">
      <c r="A47" s="34" t="s">
        <v>113</v>
      </c>
      <c r="B47" s="35" t="s">
        <v>118</v>
      </c>
      <c r="C47" s="24" t="s">
        <v>28</v>
      </c>
      <c r="D47" s="35" t="s">
        <v>124</v>
      </c>
      <c r="E47" s="41" t="s">
        <v>30</v>
      </c>
      <c r="F47" s="32" t="s">
        <v>31</v>
      </c>
      <c r="G47" s="37">
        <v>70000</v>
      </c>
      <c r="H47" s="38">
        <v>6195.85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6195.85</v>
      </c>
      <c r="R47" s="28">
        <f t="shared" si="1"/>
        <v>0</v>
      </c>
      <c r="S47" s="9">
        <f t="shared" si="2"/>
        <v>63804.15</v>
      </c>
      <c r="T47" s="34">
        <v>122</v>
      </c>
    </row>
    <row r="48" spans="1:20" s="10" customFormat="1" ht="45.75" customHeight="1" x14ac:dyDescent="0.45">
      <c r="A48" s="34" t="s">
        <v>114</v>
      </c>
      <c r="B48" s="35" t="s">
        <v>119</v>
      </c>
      <c r="C48" s="35" t="s">
        <v>123</v>
      </c>
      <c r="D48" s="35" t="s">
        <v>93</v>
      </c>
      <c r="E48" s="35" t="s">
        <v>30</v>
      </c>
      <c r="F48" s="36" t="s">
        <v>40</v>
      </c>
      <c r="G48" s="37">
        <v>15000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0</v>
      </c>
      <c r="R48" s="28">
        <f t="shared" si="1"/>
        <v>0</v>
      </c>
      <c r="S48" s="9">
        <f t="shared" si="2"/>
        <v>15000</v>
      </c>
      <c r="T48" s="34">
        <v>122</v>
      </c>
    </row>
    <row r="49" spans="1:20" s="10" customFormat="1" ht="42" customHeight="1" x14ac:dyDescent="0.45">
      <c r="A49" s="34" t="s">
        <v>115</v>
      </c>
      <c r="B49" s="35" t="s">
        <v>120</v>
      </c>
      <c r="C49" s="35" t="s">
        <v>49</v>
      </c>
      <c r="D49" s="35" t="s">
        <v>34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0"/>
        <v>0</v>
      </c>
      <c r="R49" s="28">
        <f t="shared" si="1"/>
        <v>0</v>
      </c>
      <c r="S49" s="9">
        <f t="shared" si="2"/>
        <v>15000</v>
      </c>
      <c r="T49" s="34">
        <v>122</v>
      </c>
    </row>
    <row r="50" spans="1:20" s="10" customFormat="1" ht="42" customHeight="1" x14ac:dyDescent="0.45">
      <c r="A50" s="34" t="s">
        <v>116</v>
      </c>
      <c r="B50" s="35" t="s">
        <v>121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18000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0"/>
        <v>0</v>
      </c>
      <c r="R50" s="28">
        <f t="shared" si="1"/>
        <v>0</v>
      </c>
      <c r="S50" s="9">
        <f t="shared" si="2"/>
        <v>18000</v>
      </c>
      <c r="T50" s="34">
        <v>122</v>
      </c>
    </row>
    <row r="51" spans="1:20" s="10" customFormat="1" ht="42" customHeight="1" x14ac:dyDescent="0.45">
      <c r="A51" s="34" t="s">
        <v>117</v>
      </c>
      <c r="B51" s="35" t="s">
        <v>122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15000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ref="Q51:Q52" si="3">+H51+I51+J51+K51+L51+M51+N51+O51+P51</f>
        <v>0</v>
      </c>
      <c r="R51" s="28">
        <f t="shared" ref="R51:R52" si="4">K51+L51+N51</f>
        <v>0</v>
      </c>
      <c r="S51" s="9">
        <f t="shared" ref="S51:S52" si="5">+G51-Q51</f>
        <v>15000</v>
      </c>
      <c r="T51" s="34">
        <v>122</v>
      </c>
    </row>
    <row r="52" spans="1:20" s="10" customFormat="1" ht="42" customHeight="1" x14ac:dyDescent="0.45">
      <c r="A52" s="34" t="s">
        <v>126</v>
      </c>
      <c r="B52" s="35" t="s">
        <v>127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20000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3"/>
        <v>0</v>
      </c>
      <c r="R52" s="28">
        <f t="shared" si="4"/>
        <v>0</v>
      </c>
      <c r="S52" s="9">
        <f t="shared" si="5"/>
        <v>20000</v>
      </c>
      <c r="T52" s="34">
        <v>122</v>
      </c>
    </row>
    <row r="53" spans="1:20" s="10" customFormat="1" ht="42" customHeight="1" x14ac:dyDescent="0.45">
      <c r="A53" s="34" t="s">
        <v>128</v>
      </c>
      <c r="B53" s="35" t="s">
        <v>129</v>
      </c>
      <c r="C53" s="35" t="s">
        <v>49</v>
      </c>
      <c r="D53" s="35" t="s">
        <v>34</v>
      </c>
      <c r="E53" s="35" t="s">
        <v>30</v>
      </c>
      <c r="F53" s="36" t="s">
        <v>40</v>
      </c>
      <c r="G53" s="37">
        <v>15000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29">
        <v>0</v>
      </c>
      <c r="P53" s="30">
        <v>0</v>
      </c>
      <c r="Q53" s="30">
        <f t="shared" si="0"/>
        <v>0</v>
      </c>
      <c r="R53" s="28">
        <f t="shared" si="1"/>
        <v>0</v>
      </c>
      <c r="S53" s="9">
        <f t="shared" si="2"/>
        <v>15000</v>
      </c>
      <c r="T53" s="34">
        <v>122</v>
      </c>
    </row>
    <row r="54" spans="1:20" s="11" customFormat="1" ht="42" customHeight="1" x14ac:dyDescent="0.45">
      <c r="A54" s="78" t="s">
        <v>108</v>
      </c>
      <c r="B54" s="79"/>
      <c r="C54" s="79"/>
      <c r="D54" s="79"/>
      <c r="E54" s="79"/>
      <c r="F54" s="80"/>
      <c r="G54" s="75">
        <f>SUM(G17:G53)</f>
        <v>640617.5</v>
      </c>
      <c r="H54" s="75">
        <f t="shared" ref="H54:S54" si="6">SUM(H17:H53)</f>
        <v>17076.04</v>
      </c>
      <c r="I54" s="75">
        <f t="shared" si="6"/>
        <v>0</v>
      </c>
      <c r="J54" s="75">
        <f t="shared" si="6"/>
        <v>0</v>
      </c>
      <c r="K54" s="75">
        <f t="shared" si="6"/>
        <v>0</v>
      </c>
      <c r="L54" s="75">
        <f t="shared" si="6"/>
        <v>0</v>
      </c>
      <c r="M54" s="75">
        <f t="shared" si="6"/>
        <v>0</v>
      </c>
      <c r="N54" s="75">
        <f t="shared" si="6"/>
        <v>0</v>
      </c>
      <c r="O54" s="75">
        <f t="shared" si="6"/>
        <v>0</v>
      </c>
      <c r="P54" s="75">
        <f t="shared" si="6"/>
        <v>0</v>
      </c>
      <c r="Q54" s="75">
        <f t="shared" si="6"/>
        <v>17076.04</v>
      </c>
      <c r="R54" s="75">
        <f t="shared" si="6"/>
        <v>0</v>
      </c>
      <c r="S54" s="73">
        <f t="shared" si="6"/>
        <v>623541.46</v>
      </c>
      <c r="T54" s="73"/>
    </row>
    <row r="55" spans="1:20" s="11" customFormat="1" ht="3.75" customHeight="1" x14ac:dyDescent="0.45">
      <c r="A55" s="81"/>
      <c r="B55" s="82"/>
      <c r="C55" s="82"/>
      <c r="D55" s="82"/>
      <c r="E55" s="82"/>
      <c r="F55" s="83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4"/>
      <c r="T55" s="74"/>
    </row>
    <row r="56" spans="1:20" ht="30" customHeight="1" x14ac:dyDescent="0.2">
      <c r="A56" s="12" t="s">
        <v>130</v>
      </c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4"/>
      <c r="M56" s="13"/>
      <c r="N56" s="12"/>
      <c r="O56" s="12"/>
      <c r="P56" s="13"/>
      <c r="Q56" s="13"/>
      <c r="R56" s="13"/>
      <c r="S56" s="13"/>
      <c r="T56" s="13"/>
    </row>
    <row r="57" spans="1:20" ht="16.5" x14ac:dyDescent="0.2">
      <c r="A57" s="15"/>
      <c r="B57" s="12"/>
      <c r="C57" s="12"/>
      <c r="D57" s="12"/>
      <c r="E57" s="12"/>
      <c r="F57" s="12"/>
      <c r="G57" s="12"/>
      <c r="H57" s="12"/>
      <c r="I57" s="12"/>
      <c r="J57" s="13"/>
      <c r="K57" s="13"/>
      <c r="L57" s="14"/>
      <c r="M57" s="13"/>
      <c r="N57" s="12"/>
      <c r="O57" s="12"/>
      <c r="P57" s="13"/>
      <c r="Q57" s="13"/>
      <c r="R57" s="13"/>
      <c r="S57" s="13"/>
      <c r="T57" s="13"/>
    </row>
    <row r="58" spans="1:20" ht="16.5" x14ac:dyDescent="0.2">
      <c r="A58" s="12" t="s">
        <v>109</v>
      </c>
      <c r="B58" s="16"/>
      <c r="C58" s="16"/>
      <c r="D58" s="17"/>
      <c r="E58" s="17"/>
      <c r="F58" s="15"/>
      <c r="G58" s="15"/>
      <c r="H58" s="15"/>
      <c r="I58" s="15"/>
      <c r="J58" s="18"/>
      <c r="K58" s="18"/>
      <c r="L58" s="19"/>
      <c r="M58" s="18"/>
      <c r="N58" s="15"/>
      <c r="O58" s="15"/>
      <c r="P58" s="18"/>
      <c r="Q58" s="18"/>
      <c r="R58" s="18"/>
      <c r="S58" s="18"/>
      <c r="T58" s="18"/>
    </row>
    <row r="59" spans="1:20" ht="16.5" x14ac:dyDescent="0.2">
      <c r="A59" s="15" t="s">
        <v>110</v>
      </c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5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5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18"/>
      <c r="N63" s="18"/>
      <c r="O63" s="18"/>
      <c r="P63" s="18"/>
      <c r="Q63" s="18"/>
      <c r="R63" s="18"/>
      <c r="S63" s="18"/>
      <c r="T63" s="18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6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0">
    <mergeCell ref="T54:T55"/>
    <mergeCell ref="R54:R55"/>
    <mergeCell ref="S54:S55"/>
    <mergeCell ref="A63:L63"/>
    <mergeCell ref="L54:L55"/>
    <mergeCell ref="M54:M55"/>
    <mergeCell ref="N54:N55"/>
    <mergeCell ref="O54:O55"/>
    <mergeCell ref="P54:P55"/>
    <mergeCell ref="Q54:Q55"/>
    <mergeCell ref="A54:F55"/>
    <mergeCell ref="G54:G55"/>
    <mergeCell ref="H54:H55"/>
    <mergeCell ref="I54:I55"/>
    <mergeCell ref="J54:J55"/>
    <mergeCell ref="K54:K55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2022-01-04T14:59:48Z</cp:lastPrinted>
  <dcterms:created xsi:type="dcterms:W3CDTF">2021-10-08T14:51:15Z</dcterms:created>
  <dcterms:modified xsi:type="dcterms:W3CDTF">2022-01-04T18:32:47Z</dcterms:modified>
</cp:coreProperties>
</file>